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D31" i="3"/>
  <c r="D4"/>
  <c r="D26"/>
  <c r="C26"/>
  <c r="E26" s="1"/>
  <c r="E18"/>
  <c r="D18"/>
  <c r="C18"/>
  <c r="C4"/>
  <c r="E25"/>
  <c r="E4"/>
  <c r="D5"/>
  <c r="C5"/>
  <c r="E5" s="1"/>
  <c r="E30"/>
  <c r="E29"/>
  <c r="E28"/>
  <c r="E27"/>
  <c r="E24"/>
  <c r="E23"/>
  <c r="E22"/>
  <c r="E21"/>
  <c r="E20"/>
  <c r="E19"/>
  <c r="E17"/>
  <c r="E16"/>
  <c r="E15"/>
  <c r="E14"/>
  <c r="E13"/>
  <c r="E12"/>
  <c r="E11"/>
  <c r="E10"/>
  <c r="E9"/>
  <c r="E8"/>
  <c r="E7"/>
  <c r="E6"/>
  <c r="C31" l="1"/>
  <c r="E31" s="1"/>
</calcChain>
</file>

<file path=xl/sharedStrings.xml><?xml version="1.0" encoding="utf-8"?>
<sst xmlns="http://schemas.openxmlformats.org/spreadsheetml/2006/main" count="65" uniqueCount="64">
  <si>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</si>
  <si>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</si>
  <si>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</si>
  <si>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муниципальная программа Молодежь Жигаловского района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</si>
  <si>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</si>
  <si>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Муниципальная программа "Сохранение и развитие культуры муниципального образовния Жигаловский районна 2016-2020гг"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</si>
  <si>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</si>
  <si>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</si>
  <si>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</si>
  <si>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</si>
  <si>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</si>
  <si>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</si>
  <si>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</si>
  <si>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</si>
  <si>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</si>
  <si>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</si>
  <si>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</si>
  <si>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</si>
  <si>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</si>
  <si>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</si>
  <si>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Муниципальная программа "Устойчивое развитие сельских территорий " на 2014-2020 годы МО "Жигаловский район"</t>
  </si>
  <si>
    <t>Муниципальная программа Газификация Жигаловского района 2011-2016гг</t>
  </si>
  <si>
    <t>Программа улучшения условий и охраны труда в МО Жигаловский район на 2016-2019гг</t>
  </si>
  <si>
    <t>Итого</t>
  </si>
  <si>
    <t>№п/п</t>
  </si>
  <si>
    <t>Наименование программы</t>
  </si>
  <si>
    <t>План на 2016 год</t>
  </si>
  <si>
    <t>Исполнение</t>
  </si>
  <si>
    <t>% исполнения</t>
  </si>
  <si>
    <t>1</t>
  </si>
  <si>
    <t>2</t>
  </si>
  <si>
    <t>3</t>
  </si>
  <si>
    <t>3.1.</t>
  </si>
  <si>
    <t>Т.В.Трофимова</t>
  </si>
  <si>
    <t xml:space="preserve"> </t>
  </si>
  <si>
    <t>Начальник финансового управления муниципального образования "Жигаловский район"</t>
  </si>
  <si>
    <t>Управление культуры, молодежной политики и спорта Администрации муниципального образования "Жигаловский район"</t>
  </si>
  <si>
    <t>1.1.1.</t>
  </si>
  <si>
    <t>1.1.2.</t>
  </si>
  <si>
    <t>1.1.3.</t>
  </si>
  <si>
    <t>1.1.4.</t>
  </si>
  <si>
    <t>1.1.5.</t>
  </si>
  <si>
    <t>1.1.6.</t>
  </si>
  <si>
    <t>1.1.7.</t>
  </si>
  <si>
    <t>1.2</t>
  </si>
  <si>
    <t>1.3</t>
  </si>
  <si>
    <t>1.3.1.</t>
  </si>
  <si>
    <t>1.4</t>
  </si>
  <si>
    <t>1.5</t>
  </si>
  <si>
    <t>Управление образования Администрации муниципального образования "Жигаловский район"</t>
  </si>
  <si>
    <t>2.1.</t>
  </si>
  <si>
    <t>2.2.</t>
  </si>
  <si>
    <t>2.3.</t>
  </si>
  <si>
    <t>2.4.</t>
  </si>
  <si>
    <t>2.5.</t>
  </si>
  <si>
    <t>2.6.</t>
  </si>
  <si>
    <t>Администрация муниципального образования "Жигаловский район"</t>
  </si>
  <si>
    <t>3.2.</t>
  </si>
  <si>
    <t>3.3.</t>
  </si>
  <si>
    <t>3.4.</t>
  </si>
  <si>
    <t>1.1.</t>
  </si>
  <si>
    <t>2.7.</t>
  </si>
  <si>
    <t>тыс.рублей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</si>
  <si>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01.08.2016 г.</t>
  </si>
</sst>
</file>

<file path=xl/styles.xml><?xml version="1.0" encoding="utf-8"?>
<styleSheet xmlns="http://schemas.openxmlformats.org/spreadsheetml/2006/main">
  <numFmts count="2">
    <numFmt numFmtId="164" formatCode="#.0,"/>
    <numFmt numFmtId="165" formatCode="0.0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22" fontId="2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"/>
  <sheetViews>
    <sheetView showGridLines="0" tabSelected="1" workbookViewId="0">
      <selection sqref="A1:E1"/>
    </sheetView>
  </sheetViews>
  <sheetFormatPr defaultRowHeight="12.75" customHeight="1" outlineLevelRow="7"/>
  <cols>
    <col min="1" max="1" width="10.28515625" customWidth="1"/>
    <col min="2" max="2" width="51.5703125" customWidth="1"/>
    <col min="3" max="3" width="16.85546875" customWidth="1"/>
    <col min="4" max="4" width="14.5703125" customWidth="1"/>
    <col min="5" max="5" width="13.7109375" customWidth="1"/>
    <col min="6" max="6" width="13.140625" bestFit="1" customWidth="1"/>
  </cols>
  <sheetData>
    <row r="1" spans="1:9" ht="37.5" customHeight="1">
      <c r="A1" s="24" t="s">
        <v>63</v>
      </c>
      <c r="B1" s="24"/>
      <c r="C1" s="24"/>
      <c r="D1" s="24"/>
      <c r="E1" s="24"/>
      <c r="F1" s="4"/>
      <c r="G1" s="4"/>
      <c r="H1" s="2"/>
      <c r="I1" s="2"/>
    </row>
    <row r="2" spans="1:9">
      <c r="A2" s="3"/>
      <c r="B2" s="3"/>
      <c r="C2" s="3"/>
      <c r="D2" s="3"/>
      <c r="E2" s="3" t="s">
        <v>62</v>
      </c>
      <c r="F2" s="3"/>
      <c r="G2" s="3"/>
      <c r="H2" s="1"/>
      <c r="I2" s="1"/>
    </row>
    <row r="3" spans="1:9" ht="13.5" customHeight="1">
      <c r="A3" s="13" t="s">
        <v>24</v>
      </c>
      <c r="B3" s="13" t="s">
        <v>25</v>
      </c>
      <c r="C3" s="13" t="s">
        <v>26</v>
      </c>
      <c r="D3" s="13" t="s">
        <v>27</v>
      </c>
      <c r="E3" s="14" t="s">
        <v>28</v>
      </c>
    </row>
    <row r="4" spans="1:9" ht="27" customHeight="1">
      <c r="A4" s="13" t="s">
        <v>29</v>
      </c>
      <c r="B4" s="13" t="s">
        <v>36</v>
      </c>
      <c r="C4" s="19">
        <f>SUM(C5,C13,C14,C16,C17)</f>
        <v>813217.22</v>
      </c>
      <c r="D4" s="19">
        <f>SUM(D5,D13,D14,D16,D17)</f>
        <v>469664.13</v>
      </c>
      <c r="E4" s="20">
        <f>D4/C4*100</f>
        <v>57.753834824107642</v>
      </c>
    </row>
    <row r="5" spans="1:9" ht="22.5" outlineLevel="4">
      <c r="A5" s="15" t="s">
        <v>60</v>
      </c>
      <c r="B5" s="16" t="s">
        <v>5</v>
      </c>
      <c r="C5" s="6">
        <f>SUM(C6:C12)</f>
        <v>485206.64</v>
      </c>
      <c r="D5" s="6">
        <f>SUM(D6:D12)</f>
        <v>210051.16</v>
      </c>
      <c r="E5" s="5">
        <f>D5/C5*100</f>
        <v>43.291072850940374</v>
      </c>
    </row>
    <row r="6" spans="1:9" outlineLevel="7">
      <c r="A6" s="15" t="s">
        <v>37</v>
      </c>
      <c r="B6" s="16" t="s">
        <v>10</v>
      </c>
      <c r="C6" s="6">
        <v>22487.19</v>
      </c>
      <c r="D6" s="6">
        <v>4692</v>
      </c>
      <c r="E6" s="5">
        <f t="shared" ref="E6:E31" si="0">D6/C6*100</f>
        <v>20.865212594370398</v>
      </c>
    </row>
    <row r="7" spans="1:9" ht="22.5" outlineLevel="7">
      <c r="A7" s="15" t="s">
        <v>38</v>
      </c>
      <c r="B7" s="16" t="s">
        <v>12</v>
      </c>
      <c r="C7" s="6">
        <v>33030</v>
      </c>
      <c r="D7" s="6">
        <v>27500</v>
      </c>
      <c r="E7" s="5">
        <f t="shared" si="0"/>
        <v>83.257644565546471</v>
      </c>
    </row>
    <row r="8" spans="1:9" ht="22.5" outlineLevel="7">
      <c r="A8" s="15" t="s">
        <v>39</v>
      </c>
      <c r="B8" s="16" t="s">
        <v>9</v>
      </c>
      <c r="C8" s="6">
        <v>66241</v>
      </c>
      <c r="D8" s="6">
        <v>23220</v>
      </c>
      <c r="E8" s="5">
        <f t="shared" si="0"/>
        <v>35.053818631965093</v>
      </c>
    </row>
    <row r="9" spans="1:9" ht="22.5" outlineLevel="7">
      <c r="A9" s="15" t="s">
        <v>40</v>
      </c>
      <c r="B9" s="16" t="s">
        <v>8</v>
      </c>
      <c r="C9" s="6">
        <v>14864</v>
      </c>
      <c r="D9" s="6">
        <v>10864</v>
      </c>
      <c r="E9" s="5">
        <f t="shared" si="0"/>
        <v>73.089343379978473</v>
      </c>
    </row>
    <row r="10" spans="1:9" ht="22.5" outlineLevel="7">
      <c r="A10" s="15" t="s">
        <v>41</v>
      </c>
      <c r="B10" s="16" t="s">
        <v>11</v>
      </c>
      <c r="C10" s="6">
        <v>17985</v>
      </c>
      <c r="D10" s="6">
        <v>17985</v>
      </c>
      <c r="E10" s="5">
        <f t="shared" si="0"/>
        <v>100</v>
      </c>
    </row>
    <row r="11" spans="1:9" ht="31.5" customHeight="1" outlineLevel="7">
      <c r="A11" s="15" t="s">
        <v>42</v>
      </c>
      <c r="B11" s="16" t="s">
        <v>7</v>
      </c>
      <c r="C11" s="6">
        <v>277699.45</v>
      </c>
      <c r="D11" s="6">
        <v>77390.16</v>
      </c>
      <c r="E11" s="5">
        <f t="shared" si="0"/>
        <v>27.868315907719658</v>
      </c>
    </row>
    <row r="12" spans="1:9" ht="45" outlineLevel="7">
      <c r="A12" s="15" t="s">
        <v>43</v>
      </c>
      <c r="B12" s="16" t="s">
        <v>6</v>
      </c>
      <c r="C12" s="6">
        <v>52900</v>
      </c>
      <c r="D12" s="6">
        <v>48400</v>
      </c>
      <c r="E12" s="5">
        <f t="shared" si="0"/>
        <v>91.493383742911149</v>
      </c>
    </row>
    <row r="13" spans="1:9" ht="33.75" outlineLevel="7">
      <c r="A13" s="15" t="s">
        <v>44</v>
      </c>
      <c r="B13" s="16" t="s">
        <v>1</v>
      </c>
      <c r="C13" s="6">
        <v>30236</v>
      </c>
      <c r="D13" s="6">
        <v>9686</v>
      </c>
      <c r="E13" s="5">
        <f t="shared" si="0"/>
        <v>32.034660669400715</v>
      </c>
    </row>
    <row r="14" spans="1:9" ht="22.5" outlineLevel="4">
      <c r="A14" s="15" t="s">
        <v>45</v>
      </c>
      <c r="B14" s="16" t="s">
        <v>3</v>
      </c>
      <c r="C14" s="6">
        <v>36910</v>
      </c>
      <c r="D14" s="6">
        <v>22340</v>
      </c>
      <c r="E14" s="5">
        <f t="shared" si="0"/>
        <v>60.525602817664591</v>
      </c>
    </row>
    <row r="15" spans="1:9" ht="22.5" outlineLevel="7">
      <c r="A15" s="15" t="s">
        <v>46</v>
      </c>
      <c r="B15" s="16" t="s">
        <v>4</v>
      </c>
      <c r="C15" s="6">
        <v>12150</v>
      </c>
      <c r="D15" s="6">
        <v>4150</v>
      </c>
      <c r="E15" s="5">
        <f t="shared" si="0"/>
        <v>34.156378600823047</v>
      </c>
    </row>
    <row r="16" spans="1:9" ht="33.75" outlineLevel="7">
      <c r="A16" s="15" t="s">
        <v>47</v>
      </c>
      <c r="B16" s="16" t="s">
        <v>2</v>
      </c>
      <c r="C16" s="6">
        <v>256514.58</v>
      </c>
      <c r="D16" s="6">
        <v>223236.97</v>
      </c>
      <c r="E16" s="5">
        <f t="shared" si="0"/>
        <v>87.027010316528603</v>
      </c>
    </row>
    <row r="17" spans="1:5" ht="33.75" outlineLevel="7">
      <c r="A17" s="15" t="s">
        <v>48</v>
      </c>
      <c r="B17" s="16" t="s">
        <v>0</v>
      </c>
      <c r="C17" s="6">
        <v>4350</v>
      </c>
      <c r="D17" s="6">
        <v>4350</v>
      </c>
      <c r="E17" s="5">
        <f t="shared" si="0"/>
        <v>100</v>
      </c>
    </row>
    <row r="18" spans="1:5" ht="21" outlineLevel="7">
      <c r="A18" s="21" t="s">
        <v>30</v>
      </c>
      <c r="B18" s="21" t="s">
        <v>49</v>
      </c>
      <c r="C18" s="23">
        <f>SUM(C19:C25)</f>
        <v>2381458.66</v>
      </c>
      <c r="D18" s="23">
        <f>SUM(D19:D25)</f>
        <v>1641027.77</v>
      </c>
      <c r="E18" s="5">
        <f t="shared" si="0"/>
        <v>68.908513826563762</v>
      </c>
    </row>
    <row r="19" spans="1:5" ht="22.5" outlineLevel="7">
      <c r="A19" s="15" t="s">
        <v>50</v>
      </c>
      <c r="B19" s="16" t="s">
        <v>16</v>
      </c>
      <c r="C19" s="6">
        <v>517531.66</v>
      </c>
      <c r="D19" s="6">
        <v>395646</v>
      </c>
      <c r="E19" s="5">
        <f t="shared" si="0"/>
        <v>76.448656300563329</v>
      </c>
    </row>
    <row r="20" spans="1:5" outlineLevel="7">
      <c r="A20" s="15" t="s">
        <v>51</v>
      </c>
      <c r="B20" s="16" t="s">
        <v>17</v>
      </c>
      <c r="C20" s="6">
        <v>390000</v>
      </c>
      <c r="D20" s="6">
        <v>239854.77</v>
      </c>
      <c r="E20" s="5">
        <f t="shared" si="0"/>
        <v>61.501223076923075</v>
      </c>
    </row>
    <row r="21" spans="1:5" outlineLevel="7">
      <c r="A21" s="15" t="s">
        <v>52</v>
      </c>
      <c r="B21" s="16" t="s">
        <v>15</v>
      </c>
      <c r="C21" s="6">
        <v>70000</v>
      </c>
      <c r="D21" s="8">
        <v>0</v>
      </c>
      <c r="E21" s="5">
        <f t="shared" si="0"/>
        <v>0</v>
      </c>
    </row>
    <row r="22" spans="1:5" ht="22.5" outlineLevel="7">
      <c r="A22" s="15" t="s">
        <v>53</v>
      </c>
      <c r="B22" s="16" t="s">
        <v>14</v>
      </c>
      <c r="C22" s="6">
        <v>139000</v>
      </c>
      <c r="D22" s="6">
        <v>93900</v>
      </c>
      <c r="E22" s="5">
        <f t="shared" si="0"/>
        <v>67.553956834532372</v>
      </c>
    </row>
    <row r="23" spans="1:5" ht="22.5" outlineLevel="7">
      <c r="A23" s="15" t="s">
        <v>54</v>
      </c>
      <c r="B23" s="16" t="s">
        <v>18</v>
      </c>
      <c r="C23" s="6">
        <v>697721</v>
      </c>
      <c r="D23" s="6">
        <v>502498</v>
      </c>
      <c r="E23" s="5">
        <f t="shared" si="0"/>
        <v>72.019904804355889</v>
      </c>
    </row>
    <row r="24" spans="1:5" ht="33.75" outlineLevel="4">
      <c r="A24" s="15" t="s">
        <v>55</v>
      </c>
      <c r="B24" s="16" t="s">
        <v>13</v>
      </c>
      <c r="C24" s="6">
        <v>446706</v>
      </c>
      <c r="D24" s="6">
        <v>409129</v>
      </c>
      <c r="E24" s="5">
        <f t="shared" si="0"/>
        <v>91.587979565978515</v>
      </c>
    </row>
    <row r="25" spans="1:5" ht="56.25" outlineLevel="4">
      <c r="A25" s="15" t="s">
        <v>61</v>
      </c>
      <c r="B25" s="16" t="s">
        <v>19</v>
      </c>
      <c r="C25" s="6">
        <v>120500</v>
      </c>
      <c r="D25" s="8">
        <v>0</v>
      </c>
      <c r="E25" s="5">
        <f t="shared" si="0"/>
        <v>0</v>
      </c>
    </row>
    <row r="26" spans="1:5" ht="21" outlineLevel="4">
      <c r="A26" s="21" t="s">
        <v>31</v>
      </c>
      <c r="B26" s="22" t="s">
        <v>56</v>
      </c>
      <c r="C26" s="23">
        <f>SUM(C27:C30)</f>
        <v>4996343.12</v>
      </c>
      <c r="D26" s="23">
        <f>SUM(D27:D30)</f>
        <v>121938.12</v>
      </c>
      <c r="E26" s="5">
        <f t="shared" si="0"/>
        <v>2.4405473577643324</v>
      </c>
    </row>
    <row r="27" spans="1:5" ht="22.5" outlineLevel="7">
      <c r="A27" s="15" t="s">
        <v>32</v>
      </c>
      <c r="B27" s="16" t="s">
        <v>22</v>
      </c>
      <c r="C27" s="6">
        <v>5000</v>
      </c>
      <c r="D27" s="6">
        <v>5000</v>
      </c>
      <c r="E27" s="5">
        <f t="shared" si="0"/>
        <v>100</v>
      </c>
    </row>
    <row r="28" spans="1:5" ht="56.25" outlineLevel="4">
      <c r="A28" s="15" t="s">
        <v>57</v>
      </c>
      <c r="B28" s="16" t="s">
        <v>19</v>
      </c>
      <c r="C28" s="6">
        <v>426400</v>
      </c>
      <c r="D28" s="6">
        <v>33000</v>
      </c>
      <c r="E28" s="5">
        <f t="shared" si="0"/>
        <v>7.7392120075046904</v>
      </c>
    </row>
    <row r="29" spans="1:5" ht="22.5" outlineLevel="7">
      <c r="A29" s="15" t="s">
        <v>58</v>
      </c>
      <c r="B29" s="16" t="s">
        <v>21</v>
      </c>
      <c r="C29" s="6">
        <v>118938.12</v>
      </c>
      <c r="D29" s="6">
        <v>83938.12</v>
      </c>
      <c r="E29" s="5">
        <f t="shared" si="0"/>
        <v>70.572933219391729</v>
      </c>
    </row>
    <row r="30" spans="1:5" ht="22.5" outlineLevel="4">
      <c r="A30" s="15" t="s">
        <v>59</v>
      </c>
      <c r="B30" s="16" t="s">
        <v>20</v>
      </c>
      <c r="C30" s="6">
        <v>4446005</v>
      </c>
      <c r="D30" s="8">
        <v>0</v>
      </c>
      <c r="E30" s="5">
        <f t="shared" si="0"/>
        <v>0</v>
      </c>
    </row>
    <row r="31" spans="1:5">
      <c r="A31" s="17" t="s">
        <v>23</v>
      </c>
      <c r="B31" s="18"/>
      <c r="C31" s="7">
        <f>SUM(C4,C18,C26)</f>
        <v>8191019</v>
      </c>
      <c r="D31" s="7">
        <f>SUM(D4,D18,D26)</f>
        <v>2232630.02</v>
      </c>
      <c r="E31" s="9">
        <f t="shared" si="0"/>
        <v>27.257048482002055</v>
      </c>
    </row>
    <row r="32" spans="1:5" ht="51.75" customHeight="1">
      <c r="A32" s="25" t="s">
        <v>35</v>
      </c>
      <c r="B32" s="25"/>
      <c r="C32" s="12" t="s">
        <v>34</v>
      </c>
      <c r="D32" s="11" t="s">
        <v>33</v>
      </c>
      <c r="E32" s="10"/>
    </row>
    <row r="33" spans="1:1" ht="42.75" customHeight="1">
      <c r="A33" s="1"/>
    </row>
    <row r="34" spans="1:1" ht="42.75" customHeight="1">
      <c r="A34" s="1"/>
    </row>
  </sheetData>
  <mergeCells count="2">
    <mergeCell ref="A1:E1"/>
    <mergeCell ref="A32:B32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2016-09-22T01:07:25Z</cp:lastPrinted>
  <dcterms:created xsi:type="dcterms:W3CDTF">2002-03-11T10:22:12Z</dcterms:created>
  <dcterms:modified xsi:type="dcterms:W3CDTF">2016-09-23T04:03:38Z</dcterms:modified>
</cp:coreProperties>
</file>